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21600" windowHeight="14600"/>
  </bookViews>
  <sheets>
    <sheet name="Rehab Analysis" sheetId="1" r:id="rId1"/>
  </sheets>
  <definedNames>
    <definedName name="_xlnm.Print_Area" localSheetId="0">'Rehab Analysis'!$A$1:$I$48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43" i="1"/>
  <c r="C44"/>
  <c r="C28"/>
  <c r="C33"/>
  <c r="G53"/>
  <c r="C10"/>
  <c r="C24"/>
  <c r="F47"/>
  <c r="C13"/>
  <c r="I47"/>
  <c r="C14"/>
  <c r="C15"/>
  <c r="C35"/>
</calcChain>
</file>

<file path=xl/sharedStrings.xml><?xml version="1.0" encoding="utf-8"?>
<sst xmlns="http://schemas.openxmlformats.org/spreadsheetml/2006/main" count="131" uniqueCount="114">
  <si>
    <t>40 days on Market</t>
  </si>
  <si>
    <t>Investment time</t>
  </si>
  <si>
    <t>Investment Time Frame</t>
  </si>
  <si>
    <t>Days</t>
  </si>
  <si>
    <t>Months</t>
  </si>
  <si>
    <t>90 days to repair</t>
  </si>
  <si>
    <t>Lender Fees/Costs 13.75%</t>
  </si>
  <si>
    <t>Property Address:</t>
  </si>
  <si>
    <t>Property address &amp; any notes for aditonal sq footage to be added</t>
  </si>
  <si>
    <t>TOTAL:</t>
  </si>
  <si>
    <t>Foundation/Structural</t>
  </si>
  <si>
    <t>Outlet Covers</t>
  </si>
  <si>
    <t>Switch Plates</t>
  </si>
  <si>
    <t>Termite Inspection/Treatment</t>
  </si>
  <si>
    <t>Receptacles</t>
  </si>
  <si>
    <t>Landscaping</t>
  </si>
  <si>
    <t>Switches</t>
  </si>
  <si>
    <t>Decks</t>
  </si>
  <si>
    <t>Door Knobs/Deadbolts</t>
  </si>
  <si>
    <t>Finishing Touches</t>
  </si>
  <si>
    <t>Siding</t>
  </si>
  <si>
    <t>Washer/Dryer</t>
  </si>
  <si>
    <t>Exterior Carpenty</t>
  </si>
  <si>
    <t>Tile</t>
  </si>
  <si>
    <t>Gutters</t>
  </si>
  <si>
    <t>Shower/Tub</t>
  </si>
  <si>
    <t>Soffits/Fascia</t>
  </si>
  <si>
    <t>Bath Hardware</t>
  </si>
  <si>
    <t>Roof Replacement</t>
  </si>
  <si>
    <t>Vanities</t>
  </si>
  <si>
    <t>Roof Maintanence</t>
  </si>
  <si>
    <t xml:space="preserve">PROFIT:   </t>
  </si>
  <si>
    <t>Bathrooms</t>
  </si>
  <si>
    <t>Roofing</t>
  </si>
  <si>
    <t>Garbage Disposal</t>
  </si>
  <si>
    <t>EXTERIOR</t>
  </si>
  <si>
    <t>Total:</t>
  </si>
  <si>
    <t>Seller's Closing Costs</t>
  </si>
  <si>
    <t>Countertops</t>
  </si>
  <si>
    <t>House Cleaning</t>
  </si>
  <si>
    <t>Buyer's Closing Costs</t>
  </si>
  <si>
    <t>Cabinets</t>
  </si>
  <si>
    <t>Trim Work</t>
  </si>
  <si>
    <t>Buyer Termite Letter</t>
  </si>
  <si>
    <t>Appliances</t>
  </si>
  <si>
    <t>Appliances Installation</t>
  </si>
  <si>
    <t>Buyer Home Warranty</t>
  </si>
  <si>
    <t>Kitchen</t>
  </si>
  <si>
    <t>Countertop Installation</t>
  </si>
  <si>
    <t>Commission To Agents</t>
  </si>
  <si>
    <t>Trim</t>
  </si>
  <si>
    <t>Cabinet Installation</t>
  </si>
  <si>
    <t>Selling Price</t>
  </si>
  <si>
    <t>Vinyl</t>
  </si>
  <si>
    <t>SELLING COSTS</t>
  </si>
  <si>
    <t>Hardwood</t>
  </si>
  <si>
    <t>Pad</t>
  </si>
  <si>
    <t>Carpet</t>
  </si>
  <si>
    <t>Other</t>
  </si>
  <si>
    <t>Lawn Care</t>
  </si>
  <si>
    <t>Flooring</t>
  </si>
  <si>
    <t>Utilities</t>
  </si>
  <si>
    <t>Faucets</t>
  </si>
  <si>
    <t>Painting</t>
  </si>
  <si>
    <t>Insurance</t>
  </si>
  <si>
    <t>Sinks</t>
  </si>
  <si>
    <t>Finish</t>
  </si>
  <si>
    <t>Property Taxes</t>
  </si>
  <si>
    <t>Toilets</t>
  </si>
  <si>
    <t>Rough</t>
  </si>
  <si>
    <t>Hot Water Heater</t>
  </si>
  <si>
    <t>HVAC</t>
  </si>
  <si>
    <t>HOLDING COSTS:</t>
  </si>
  <si>
    <t>Finish Plumbing</t>
  </si>
  <si>
    <t>Fan Fixtures</t>
  </si>
  <si>
    <t>Light Fixtures</t>
  </si>
  <si>
    <t>Electrical</t>
  </si>
  <si>
    <t>Materials (from page 2)</t>
  </si>
  <si>
    <t>Finish Electrical</t>
  </si>
  <si>
    <t>Labor (from page 2)</t>
  </si>
  <si>
    <t>Windows</t>
  </si>
  <si>
    <t>REHAB COSTS:</t>
  </si>
  <si>
    <t>Doors</t>
  </si>
  <si>
    <t>Plumbing</t>
  </si>
  <si>
    <t>Finish Carpentry</t>
  </si>
  <si>
    <t>Drywall Replacement &amp; Repair</t>
  </si>
  <si>
    <t>Drywall</t>
  </si>
  <si>
    <t>Other Carpenty</t>
  </si>
  <si>
    <t>Framing Lumber</t>
  </si>
  <si>
    <t>Window Replacement</t>
  </si>
  <si>
    <t>Closing Costs</t>
  </si>
  <si>
    <t xml:space="preserve">INTERIOR   </t>
  </si>
  <si>
    <t>Door Replacement</t>
  </si>
  <si>
    <t>Framing</t>
  </si>
  <si>
    <t>Survey(s)</t>
  </si>
  <si>
    <t>Dumpster</t>
  </si>
  <si>
    <t>Interior Carpenty</t>
  </si>
  <si>
    <t>Appraisal(s)</t>
  </si>
  <si>
    <t>Permits</t>
  </si>
  <si>
    <t>Demo</t>
  </si>
  <si>
    <t>Inspection(s)</t>
  </si>
  <si>
    <t>GENERAL</t>
  </si>
  <si>
    <t>Purchase Price</t>
  </si>
  <si>
    <t>PURCHASE COSTS:</t>
  </si>
  <si>
    <t>LABOR</t>
  </si>
  <si>
    <t>PRICE</t>
  </si>
  <si>
    <t>MATERIALS</t>
  </si>
  <si>
    <t>Backsplash</t>
  </si>
  <si>
    <t>Mini Blinds</t>
  </si>
  <si>
    <t>Other (Points/Fees 4 point)</t>
  </si>
  <si>
    <t>Exterior Trim/Stone</t>
  </si>
  <si>
    <t>Staging</t>
  </si>
  <si>
    <t>Driveway Concrete/Covered Carporch</t>
  </si>
  <si>
    <t>30 days for tenants to move out</t>
  </si>
</sst>
</file>

<file path=xl/styles.xml><?xml version="1.0" encoding="utf-8"?>
<styleSheet xmlns="http://schemas.openxmlformats.org/spreadsheetml/2006/main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Verdana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Border="1"/>
    <xf numFmtId="8" fontId="2" fillId="2" borderId="1" xfId="0" applyNumberFormat="1" applyFont="1" applyFill="1" applyBorder="1"/>
    <xf numFmtId="0" fontId="2" fillId="2" borderId="2" xfId="0" applyFont="1" applyFill="1" applyBorder="1" applyAlignment="1">
      <alignment horizontal="right"/>
    </xf>
    <xf numFmtId="8" fontId="3" fillId="0" borderId="3" xfId="0" applyNumberFormat="1" applyFont="1" applyBorder="1" applyProtection="1"/>
    <xf numFmtId="0" fontId="1" fillId="0" borderId="4" xfId="0" applyFont="1" applyBorder="1" applyAlignment="1">
      <alignment horizontal="left" indent="2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left" indent="2"/>
    </xf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 indent="2"/>
    </xf>
    <xf numFmtId="0" fontId="1" fillId="0" borderId="7" xfId="0" applyFont="1" applyBorder="1"/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2" fillId="0" borderId="7" xfId="0" applyFont="1" applyFill="1" applyBorder="1" applyAlignment="1">
      <alignment horizontal="left"/>
    </xf>
    <xf numFmtId="164" fontId="2" fillId="4" borderId="8" xfId="0" applyNumberFormat="1" applyFont="1" applyFill="1" applyBorder="1" applyProtection="1">
      <protection locked="0"/>
    </xf>
    <xf numFmtId="0" fontId="2" fillId="4" borderId="2" xfId="0" applyFont="1" applyFill="1" applyBorder="1" applyAlignment="1" applyProtection="1">
      <alignment horizontal="right"/>
      <protection locked="0"/>
    </xf>
    <xf numFmtId="8" fontId="5" fillId="0" borderId="9" xfId="0" applyNumberFormat="1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7" xfId="0" applyFont="1" applyBorder="1" applyAlignment="1">
      <alignment horizontal="left"/>
    </xf>
    <xf numFmtId="8" fontId="3" fillId="0" borderId="9" xfId="0" applyNumberFormat="1" applyFont="1" applyBorder="1" applyProtection="1">
      <protection locked="0"/>
    </xf>
    <xf numFmtId="164" fontId="1" fillId="0" borderId="11" xfId="0" applyNumberFormat="1" applyFont="1" applyBorder="1" applyProtection="1">
      <protection locked="0"/>
    </xf>
    <xf numFmtId="4" fontId="2" fillId="4" borderId="12" xfId="0" applyNumberFormat="1" applyFont="1" applyFill="1" applyBorder="1" applyProtection="1">
      <protection locked="0"/>
    </xf>
    <xf numFmtId="164" fontId="2" fillId="5" borderId="8" xfId="0" applyNumberFormat="1" applyFont="1" applyFill="1" applyBorder="1" applyProtection="1">
      <protection locked="0"/>
    </xf>
    <xf numFmtId="0" fontId="2" fillId="5" borderId="2" xfId="0" applyFont="1" applyFill="1" applyBorder="1" applyAlignment="1" applyProtection="1">
      <alignment horizontal="right"/>
      <protection locked="0"/>
    </xf>
    <xf numFmtId="4" fontId="1" fillId="0" borderId="10" xfId="0" applyNumberFormat="1" applyFont="1" applyFill="1" applyBorder="1" applyProtection="1">
      <protection locked="0"/>
    </xf>
    <xf numFmtId="4" fontId="2" fillId="5" borderId="12" xfId="0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164" fontId="2" fillId="2" borderId="8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right"/>
      <protection locked="0"/>
    </xf>
    <xf numFmtId="4" fontId="2" fillId="2" borderId="12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 indent="2"/>
    </xf>
    <xf numFmtId="0" fontId="1" fillId="0" borderId="13" xfId="0" applyFont="1" applyBorder="1"/>
    <xf numFmtId="164" fontId="2" fillId="6" borderId="8" xfId="0" applyNumberFormat="1" applyFont="1" applyFill="1" applyBorder="1" applyProtection="1"/>
    <xf numFmtId="0" fontId="2" fillId="6" borderId="2" xfId="0" applyFont="1" applyFill="1" applyBorder="1" applyAlignment="1" applyProtection="1">
      <alignment horizontal="right"/>
      <protection locked="0"/>
    </xf>
    <xf numFmtId="8" fontId="5" fillId="0" borderId="9" xfId="0" applyNumberFormat="1" applyFont="1" applyBorder="1" applyProtection="1"/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6" borderId="11" xfId="0" applyFont="1" applyFill="1" applyBorder="1" applyProtection="1">
      <protection locked="0"/>
    </xf>
    <xf numFmtId="8" fontId="6" fillId="0" borderId="3" xfId="0" applyNumberFormat="1" applyFont="1" applyBorder="1" applyProtection="1"/>
    <xf numFmtId="8" fontId="6" fillId="0" borderId="15" xfId="0" applyNumberFormat="1" applyFont="1" applyBorder="1" applyProtection="1"/>
    <xf numFmtId="164" fontId="1" fillId="0" borderId="0" xfId="0" applyNumberFormat="1" applyFont="1"/>
    <xf numFmtId="8" fontId="1" fillId="0" borderId="0" xfId="0" applyNumberFormat="1" applyFont="1"/>
    <xf numFmtId="0" fontId="2" fillId="3" borderId="12" xfId="0" applyFont="1" applyFill="1" applyBorder="1" applyAlignment="1" applyProtection="1">
      <alignment horizontal="right"/>
      <protection locked="0"/>
    </xf>
    <xf numFmtId="7" fontId="4" fillId="3" borderId="11" xfId="0" applyNumberFormat="1" applyFont="1" applyFill="1" applyBorder="1" applyProtection="1">
      <protection locked="0"/>
    </xf>
    <xf numFmtId="0" fontId="2" fillId="7" borderId="16" xfId="0" applyFont="1" applyFill="1" applyBorder="1"/>
    <xf numFmtId="44" fontId="2" fillId="7" borderId="16" xfId="1" applyFont="1" applyFill="1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2" fillId="0" borderId="16" xfId="0" applyFont="1" applyBorder="1"/>
    <xf numFmtId="0" fontId="2" fillId="0" borderId="2" xfId="0" applyFont="1" applyBorder="1"/>
    <xf numFmtId="0" fontId="2" fillId="0" borderId="1" xfId="0" applyFont="1" applyBorder="1"/>
    <xf numFmtId="0" fontId="8" fillId="3" borderId="16" xfId="0" applyFont="1" applyFill="1" applyBorder="1"/>
    <xf numFmtId="0" fontId="2" fillId="3" borderId="16" xfId="0" applyFont="1" applyFill="1" applyBorder="1"/>
    <xf numFmtId="0" fontId="9" fillId="0" borderId="0" xfId="0" applyFont="1"/>
    <xf numFmtId="0" fontId="10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I53"/>
  <sheetViews>
    <sheetView tabSelected="1" workbookViewId="0">
      <selection activeCell="C2" sqref="C2"/>
    </sheetView>
  </sheetViews>
  <sheetFormatPr baseColWidth="10" defaultColWidth="8.83203125" defaultRowHeight="12"/>
  <cols>
    <col min="1" max="1" width="4.5" style="1" customWidth="1"/>
    <col min="2" max="2" width="31.1640625" style="1" bestFit="1" customWidth="1"/>
    <col min="3" max="3" width="16.83203125" style="1" customWidth="1"/>
    <col min="4" max="4" width="10.6640625" style="1" bestFit="1" customWidth="1"/>
    <col min="5" max="5" width="30.6640625" style="1" customWidth="1"/>
    <col min="6" max="6" width="15.6640625" style="1" customWidth="1"/>
    <col min="7" max="7" width="17" style="2" customWidth="1"/>
    <col min="8" max="8" width="30.6640625" style="1" customWidth="1"/>
    <col min="9" max="9" width="15.6640625" style="1" customWidth="1"/>
    <col min="10" max="16384" width="8.83203125" style="1"/>
  </cols>
  <sheetData>
    <row r="1" spans="2:9" ht="24" customHeight="1" thickBot="1">
      <c r="B1" s="61" t="s">
        <v>7</v>
      </c>
      <c r="C1" s="62" t="s">
        <v>8</v>
      </c>
    </row>
    <row r="2" spans="2:9" ht="12" customHeight="1" thickBot="1">
      <c r="B2" s="45" t="s">
        <v>103</v>
      </c>
      <c r="C2" s="24"/>
      <c r="E2" s="44" t="s">
        <v>104</v>
      </c>
      <c r="F2" s="43" t="s">
        <v>105</v>
      </c>
      <c r="H2" s="44" t="s">
        <v>106</v>
      </c>
      <c r="I2" s="43" t="s">
        <v>105</v>
      </c>
    </row>
    <row r="3" spans="2:9" ht="12" customHeight="1">
      <c r="B3" s="21" t="s">
        <v>102</v>
      </c>
      <c r="C3" s="38"/>
      <c r="E3" s="39" t="s">
        <v>91</v>
      </c>
      <c r="F3" s="42"/>
      <c r="H3" s="39" t="s">
        <v>101</v>
      </c>
      <c r="I3" s="5"/>
    </row>
    <row r="4" spans="2:9" ht="12" customHeight="1">
      <c r="B4" s="21" t="s">
        <v>100</v>
      </c>
      <c r="C4" s="38"/>
      <c r="E4" s="41" t="s">
        <v>99</v>
      </c>
      <c r="F4" s="46"/>
      <c r="H4" s="40" t="s">
        <v>98</v>
      </c>
      <c r="I4" s="46"/>
    </row>
    <row r="5" spans="2:9" ht="12" customHeight="1">
      <c r="B5" s="21" t="s">
        <v>97</v>
      </c>
      <c r="C5" s="38"/>
      <c r="E5" s="8" t="s">
        <v>96</v>
      </c>
      <c r="F5" s="46"/>
      <c r="H5" s="40" t="s">
        <v>95</v>
      </c>
      <c r="I5" s="46"/>
    </row>
    <row r="6" spans="2:9" ht="12" customHeight="1">
      <c r="B6" s="21" t="s">
        <v>94</v>
      </c>
      <c r="C6" s="38"/>
      <c r="E6" s="13" t="s">
        <v>93</v>
      </c>
      <c r="F6" s="46"/>
      <c r="H6" s="40"/>
      <c r="I6" s="46"/>
    </row>
    <row r="7" spans="2:9" ht="12" customHeight="1">
      <c r="B7" s="21" t="s">
        <v>6</v>
      </c>
      <c r="C7" s="38"/>
      <c r="E7" s="13" t="s">
        <v>92</v>
      </c>
      <c r="F7" s="46"/>
      <c r="H7" s="39" t="s">
        <v>91</v>
      </c>
      <c r="I7" s="46"/>
    </row>
    <row r="8" spans="2:9" ht="12" customHeight="1">
      <c r="B8" s="21" t="s">
        <v>90</v>
      </c>
      <c r="C8" s="38"/>
      <c r="E8" s="13" t="s">
        <v>89</v>
      </c>
      <c r="F8" s="46"/>
      <c r="H8" s="35" t="s">
        <v>88</v>
      </c>
      <c r="I8" s="46"/>
    </row>
    <row r="9" spans="2:9" ht="12" customHeight="1" thickBot="1">
      <c r="B9" s="21" t="s">
        <v>58</v>
      </c>
      <c r="C9" s="38"/>
      <c r="D9" s="49"/>
      <c r="E9" s="13" t="s">
        <v>87</v>
      </c>
      <c r="F9" s="46"/>
      <c r="H9" s="35" t="s">
        <v>86</v>
      </c>
      <c r="I9" s="46"/>
    </row>
    <row r="10" spans="2:9" ht="12" customHeight="1" thickBot="1">
      <c r="B10" s="37" t="s">
        <v>36</v>
      </c>
      <c r="C10" s="36">
        <f>SUM(C3:C9)</f>
        <v>0</v>
      </c>
      <c r="E10" s="22" t="s">
        <v>85</v>
      </c>
      <c r="F10" s="46"/>
      <c r="H10" s="35" t="s">
        <v>84</v>
      </c>
      <c r="I10" s="46"/>
    </row>
    <row r="11" spans="2:9" ht="12" customHeight="1" thickBot="1">
      <c r="B11" s="30"/>
      <c r="C11" s="15"/>
      <c r="E11" s="22" t="s">
        <v>83</v>
      </c>
      <c r="F11" s="46"/>
      <c r="H11" s="34" t="s">
        <v>82</v>
      </c>
      <c r="I11" s="46"/>
    </row>
    <row r="12" spans="2:9" ht="12" customHeight="1">
      <c r="B12" s="33" t="s">
        <v>81</v>
      </c>
      <c r="C12" s="24"/>
      <c r="E12" s="13" t="s">
        <v>69</v>
      </c>
      <c r="F12" s="46"/>
      <c r="H12" s="6" t="s">
        <v>80</v>
      </c>
      <c r="I12" s="46"/>
    </row>
    <row r="13" spans="2:9" ht="12" customHeight="1">
      <c r="B13" s="21" t="s">
        <v>79</v>
      </c>
      <c r="C13" s="20">
        <f>-F47</f>
        <v>0</v>
      </c>
      <c r="E13" s="13" t="s">
        <v>66</v>
      </c>
      <c r="F13" s="46"/>
      <c r="H13" s="10" t="s">
        <v>78</v>
      </c>
      <c r="I13" s="46"/>
    </row>
    <row r="14" spans="2:9" ht="12" customHeight="1" thickBot="1">
      <c r="B14" s="21" t="s">
        <v>77</v>
      </c>
      <c r="C14" s="20">
        <f>-I47</f>
        <v>0</v>
      </c>
      <c r="E14" s="22" t="s">
        <v>76</v>
      </c>
      <c r="F14" s="46"/>
      <c r="H14" s="6" t="s">
        <v>75</v>
      </c>
      <c r="I14" s="46"/>
    </row>
    <row r="15" spans="2:9" ht="12" customHeight="1" thickBot="1">
      <c r="B15" s="32" t="s">
        <v>36</v>
      </c>
      <c r="C15" s="31">
        <f>SUM(C13:C14)</f>
        <v>0</v>
      </c>
      <c r="D15" s="48"/>
      <c r="E15" s="13" t="s">
        <v>69</v>
      </c>
      <c r="F15" s="46"/>
      <c r="H15" s="6" t="s">
        <v>74</v>
      </c>
      <c r="I15" s="46"/>
    </row>
    <row r="16" spans="2:9" ht="12" customHeight="1" thickBot="1">
      <c r="B16" s="30"/>
      <c r="C16" s="15"/>
      <c r="D16" s="49"/>
      <c r="E16" s="13" t="s">
        <v>66</v>
      </c>
      <c r="F16" s="46"/>
      <c r="H16" s="10" t="s">
        <v>73</v>
      </c>
      <c r="I16" s="46"/>
    </row>
    <row r="17" spans="2:9" ht="12" customHeight="1">
      <c r="B17" s="29" t="s">
        <v>72</v>
      </c>
      <c r="C17" s="24"/>
      <c r="E17" s="22" t="s">
        <v>71</v>
      </c>
      <c r="F17" s="46"/>
      <c r="H17" s="6" t="s">
        <v>70</v>
      </c>
      <c r="I17" s="46"/>
    </row>
    <row r="18" spans="2:9" ht="12" customHeight="1">
      <c r="B18" s="28" t="s">
        <v>111</v>
      </c>
      <c r="C18" s="20"/>
      <c r="D18" s="48"/>
      <c r="E18" s="13" t="s">
        <v>69</v>
      </c>
      <c r="F18" s="46"/>
      <c r="H18" s="6" t="s">
        <v>68</v>
      </c>
      <c r="I18" s="46"/>
    </row>
    <row r="19" spans="2:9" ht="12" customHeight="1">
      <c r="B19" s="28" t="s">
        <v>67</v>
      </c>
      <c r="C19" s="20"/>
      <c r="D19" s="49"/>
      <c r="E19" s="13" t="s">
        <v>66</v>
      </c>
      <c r="F19" s="46"/>
      <c r="H19" s="6" t="s">
        <v>65</v>
      </c>
      <c r="I19" s="46"/>
    </row>
    <row r="20" spans="2:9" ht="12" customHeight="1">
      <c r="B20" s="28" t="s">
        <v>64</v>
      </c>
      <c r="C20" s="20"/>
      <c r="E20" s="14" t="s">
        <v>63</v>
      </c>
      <c r="F20" s="46"/>
      <c r="H20" s="6" t="s">
        <v>62</v>
      </c>
      <c r="I20" s="46"/>
    </row>
    <row r="21" spans="2:9" ht="12" customHeight="1">
      <c r="B21" s="28" t="s">
        <v>61</v>
      </c>
      <c r="C21" s="20"/>
      <c r="E21" s="14" t="s">
        <v>60</v>
      </c>
      <c r="F21" s="46"/>
      <c r="H21" s="10" t="s">
        <v>60</v>
      </c>
      <c r="I21" s="46"/>
    </row>
    <row r="22" spans="2:9" ht="12" customHeight="1">
      <c r="B22" s="28" t="s">
        <v>59</v>
      </c>
      <c r="C22" s="20"/>
      <c r="E22" s="13" t="s">
        <v>57</v>
      </c>
      <c r="F22" s="46"/>
      <c r="H22" s="6" t="s">
        <v>23</v>
      </c>
      <c r="I22" s="46"/>
    </row>
    <row r="23" spans="2:9" ht="12" customHeight="1" thickBot="1">
      <c r="B23" s="21" t="s">
        <v>109</v>
      </c>
      <c r="C23" s="20"/>
      <c r="E23" s="13" t="s">
        <v>55</v>
      </c>
      <c r="F23" s="46"/>
      <c r="H23" s="6" t="s">
        <v>57</v>
      </c>
      <c r="I23" s="46"/>
    </row>
    <row r="24" spans="2:9" ht="12" customHeight="1" thickBot="1">
      <c r="B24" s="27" t="s">
        <v>36</v>
      </c>
      <c r="C24" s="26">
        <f>SUM(C18:C23)</f>
        <v>0</v>
      </c>
      <c r="D24" s="48"/>
      <c r="E24" s="13" t="s">
        <v>23</v>
      </c>
      <c r="F24" s="46"/>
      <c r="H24" s="6" t="s">
        <v>56</v>
      </c>
      <c r="I24" s="46"/>
    </row>
    <row r="25" spans="2:9" ht="12" customHeight="1" thickBot="1">
      <c r="B25" s="16"/>
      <c r="C25" s="15"/>
      <c r="E25" s="9" t="s">
        <v>53</v>
      </c>
      <c r="F25" s="46"/>
      <c r="H25" s="6" t="s">
        <v>55</v>
      </c>
      <c r="I25" s="46"/>
    </row>
    <row r="26" spans="2:9" ht="12" customHeight="1">
      <c r="B26" s="25" t="s">
        <v>54</v>
      </c>
      <c r="C26" s="24"/>
      <c r="E26" s="8" t="s">
        <v>47</v>
      </c>
      <c r="F26" s="46"/>
      <c r="H26" s="6" t="s">
        <v>53</v>
      </c>
      <c r="I26" s="46"/>
    </row>
    <row r="27" spans="2:9" ht="12" customHeight="1">
      <c r="B27" s="21" t="s">
        <v>52</v>
      </c>
      <c r="C27" s="23"/>
      <c r="E27" s="9" t="s">
        <v>51</v>
      </c>
      <c r="F27" s="46"/>
      <c r="H27" s="10" t="s">
        <v>50</v>
      </c>
      <c r="I27" s="46"/>
    </row>
    <row r="28" spans="2:9" ht="12" customHeight="1">
      <c r="B28" s="21" t="s">
        <v>49</v>
      </c>
      <c r="C28" s="20">
        <f>-C27*0.06</f>
        <v>0</v>
      </c>
      <c r="D28" s="48"/>
      <c r="E28" s="9" t="s">
        <v>48</v>
      </c>
      <c r="F28" s="46"/>
      <c r="H28" s="10" t="s">
        <v>47</v>
      </c>
      <c r="I28" s="46"/>
    </row>
    <row r="29" spans="2:9" ht="12" customHeight="1">
      <c r="B29" s="21" t="s">
        <v>46</v>
      </c>
      <c r="C29" s="20"/>
      <c r="E29" s="9" t="s">
        <v>45</v>
      </c>
      <c r="F29" s="46"/>
      <c r="H29" s="6" t="s">
        <v>44</v>
      </c>
      <c r="I29" s="46"/>
    </row>
    <row r="30" spans="2:9" ht="12" customHeight="1">
      <c r="B30" s="21" t="s">
        <v>43</v>
      </c>
      <c r="C30" s="20"/>
      <c r="E30" s="22" t="s">
        <v>42</v>
      </c>
      <c r="F30" s="46"/>
      <c r="H30" s="6" t="s">
        <v>41</v>
      </c>
      <c r="I30" s="46"/>
    </row>
    <row r="31" spans="2:9" ht="12" customHeight="1">
      <c r="B31" s="21" t="s">
        <v>40</v>
      </c>
      <c r="C31" s="20">
        <v>0</v>
      </c>
      <c r="E31" s="14" t="s">
        <v>39</v>
      </c>
      <c r="F31" s="46"/>
      <c r="H31" s="6" t="s">
        <v>38</v>
      </c>
      <c r="I31" s="46"/>
    </row>
    <row r="32" spans="2:9" ht="12" customHeight="1" thickBot="1">
      <c r="B32" s="21" t="s">
        <v>37</v>
      </c>
      <c r="C32" s="20"/>
      <c r="E32" s="14"/>
      <c r="F32" s="46"/>
      <c r="H32" s="6" t="s">
        <v>107</v>
      </c>
      <c r="I32" s="46"/>
    </row>
    <row r="33" spans="2:9" ht="12" customHeight="1" thickBot="1">
      <c r="B33" s="19" t="s">
        <v>36</v>
      </c>
      <c r="C33" s="18">
        <f>SUM(C27:C32)</f>
        <v>0</v>
      </c>
      <c r="E33" s="17" t="s">
        <v>35</v>
      </c>
      <c r="F33" s="46"/>
      <c r="H33" s="6" t="s">
        <v>34</v>
      </c>
      <c r="I33" s="46"/>
    </row>
    <row r="34" spans="2:9" ht="12" customHeight="1" thickBot="1">
      <c r="B34" s="16"/>
      <c r="C34" s="15"/>
      <c r="E34" s="14" t="s">
        <v>33</v>
      </c>
      <c r="F34" s="46"/>
      <c r="H34" s="10" t="s">
        <v>32</v>
      </c>
      <c r="I34" s="46"/>
    </row>
    <row r="35" spans="2:9" ht="12" customHeight="1">
      <c r="B35" s="50" t="s">
        <v>31</v>
      </c>
      <c r="C35" s="51">
        <f>SUM(C10,C15,C24,C33)</f>
        <v>0</v>
      </c>
      <c r="E35" s="13" t="s">
        <v>30</v>
      </c>
      <c r="F35" s="46"/>
      <c r="H35" s="6" t="s">
        <v>29</v>
      </c>
      <c r="I35" s="46"/>
    </row>
    <row r="36" spans="2:9" ht="12" customHeight="1">
      <c r="B36" s="52"/>
      <c r="C36" s="53"/>
      <c r="E36" s="13" t="s">
        <v>28</v>
      </c>
      <c r="F36" s="46"/>
      <c r="H36" s="6" t="s">
        <v>27</v>
      </c>
      <c r="I36" s="46"/>
    </row>
    <row r="37" spans="2:9" ht="12" customHeight="1">
      <c r="B37" s="52"/>
      <c r="C37" s="53"/>
      <c r="E37" s="13" t="s">
        <v>26</v>
      </c>
      <c r="F37" s="46"/>
      <c r="H37" s="6" t="s">
        <v>25</v>
      </c>
      <c r="I37" s="46"/>
    </row>
    <row r="38" spans="2:9" ht="12" customHeight="1">
      <c r="C38" s="48"/>
      <c r="E38" s="9" t="s">
        <v>24</v>
      </c>
      <c r="F38" s="46"/>
      <c r="H38" s="6" t="s">
        <v>23</v>
      </c>
      <c r="I38" s="46"/>
    </row>
    <row r="39" spans="2:9" ht="12" customHeight="1">
      <c r="B39" s="59" t="s">
        <v>2</v>
      </c>
      <c r="C39" s="60" t="s">
        <v>3</v>
      </c>
      <c r="E39" s="12" t="s">
        <v>22</v>
      </c>
      <c r="F39" s="46"/>
      <c r="H39" s="11" t="s">
        <v>21</v>
      </c>
      <c r="I39" s="46"/>
    </row>
    <row r="40" spans="2:9" ht="22.5" customHeight="1">
      <c r="B40" s="55" t="s">
        <v>113</v>
      </c>
      <c r="C40" s="54"/>
      <c r="E40" s="9" t="s">
        <v>20</v>
      </c>
      <c r="F40" s="46"/>
      <c r="H40" s="10" t="s">
        <v>19</v>
      </c>
      <c r="I40" s="46"/>
    </row>
    <row r="41" spans="2:9" ht="12" customHeight="1">
      <c r="B41" s="54" t="s">
        <v>5</v>
      </c>
      <c r="C41" s="54"/>
      <c r="E41" s="9" t="s">
        <v>110</v>
      </c>
      <c r="F41" s="46"/>
      <c r="H41" s="6" t="s">
        <v>18</v>
      </c>
      <c r="I41" s="46"/>
    </row>
    <row r="42" spans="2:9" ht="12" customHeight="1">
      <c r="B42" s="54" t="s">
        <v>0</v>
      </c>
      <c r="C42" s="54"/>
      <c r="E42" s="9" t="s">
        <v>17</v>
      </c>
      <c r="F42" s="46"/>
      <c r="H42" s="6" t="s">
        <v>16</v>
      </c>
      <c r="I42" s="46"/>
    </row>
    <row r="43" spans="2:9" ht="12" customHeight="1" thickBot="1">
      <c r="B43" s="56" t="s">
        <v>1</v>
      </c>
      <c r="C43" s="56">
        <f>SUM(C40:C42)</f>
        <v>0</v>
      </c>
      <c r="E43" s="8" t="s">
        <v>15</v>
      </c>
      <c r="F43" s="46"/>
      <c r="H43" s="6" t="s">
        <v>14</v>
      </c>
      <c r="I43" s="46"/>
    </row>
    <row r="44" spans="2:9" ht="12" customHeight="1" thickBot="1">
      <c r="B44" s="57" t="s">
        <v>4</v>
      </c>
      <c r="C44" s="58">
        <f>+C43/30</f>
        <v>0</v>
      </c>
      <c r="E44" s="8" t="s">
        <v>13</v>
      </c>
      <c r="F44" s="46"/>
      <c r="H44" s="6" t="s">
        <v>12</v>
      </c>
      <c r="I44" s="46"/>
    </row>
    <row r="45" spans="2:9" ht="12" customHeight="1">
      <c r="E45" s="8" t="s">
        <v>112</v>
      </c>
      <c r="F45" s="46"/>
      <c r="H45" s="6" t="s">
        <v>11</v>
      </c>
      <c r="I45" s="46"/>
    </row>
    <row r="46" spans="2:9" ht="12" customHeight="1" thickBot="1">
      <c r="E46" s="7" t="s">
        <v>10</v>
      </c>
      <c r="F46" s="47"/>
      <c r="H46" s="6" t="s">
        <v>108</v>
      </c>
      <c r="I46" s="46"/>
    </row>
    <row r="47" spans="2:9" ht="12" customHeight="1" thickBot="1">
      <c r="E47" s="4" t="s">
        <v>9</v>
      </c>
      <c r="F47" s="3">
        <f>SUM(F4:F46)</f>
        <v>0</v>
      </c>
      <c r="H47" s="4" t="s">
        <v>9</v>
      </c>
      <c r="I47" s="3">
        <f>SUM(I3:I46)</f>
        <v>0</v>
      </c>
    </row>
    <row r="53" spans="7:7">
      <c r="G53" s="2">
        <f>80*8</f>
        <v>640</v>
      </c>
    </row>
  </sheetData>
  <phoneticPr fontId="11" type="noConversion"/>
  <pageMargins left="0" right="0" top="0.25" bottom="0.25" header="0.15" footer="0.15"/>
  <rowBreaks count="1" manualBreakCount="1">
    <brk id="48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Rehab Analysis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Pamela Goins</cp:lastModifiedBy>
  <cp:lastPrinted>2016-06-02T20:23:12Z</cp:lastPrinted>
  <dcterms:created xsi:type="dcterms:W3CDTF">2009-05-06T01:44:37Z</dcterms:created>
  <dcterms:modified xsi:type="dcterms:W3CDTF">2017-01-14T02:02:10Z</dcterms:modified>
</cp:coreProperties>
</file>